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65" windowWidth="15480" windowHeight="10320" tabRatio="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<sst xmlns="http://schemas.openxmlformats.org/spreadsheetml/2006/main" count="30" uniqueCount="30">
  <si>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Name</t>
  </si>
  <si>
    <t>Total Hours</t>
  </si>
  <si>
    <t>Total Pay</t>
  </si>
  <si>
    <t>Totals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</si>
  <si>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</si>
  <si>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</si>
  <si>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</si>
  <si>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</si>
  <si>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</si>
  <si>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</si>
  <si>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</si>
  <si>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</si>
  <si>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</si>
  <si>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Hrs. Remaining</t>
  </si>
  <si>
    <t>$ Remaining</t>
  </si>
  <si>
    <t>Hrs/ Week</t>
  </si>
  <si>
    <t>Pay Rate</t>
  </si>
  <si>
    <t>Award</t>
  </si>
  <si>
    <t>Jane Doe</t>
  </si>
  <si>
    <t>George Fox</t>
  </si>
  <si>
    <t>Dept Budget Award</t>
  </si>
  <si>
    <t>NOTE: Total $ Remaining (far right bottom cell) is not the sum of the $ remaining for each student.  It is the sum of Total Pay minus your Department Budget Award.</t>
  </si>
  <si>
    <t>Meridian Mary</t>
  </si>
  <si>
    <t>DIRECTIONS FOR USE:</t>
  </si>
  <si>
    <t>2) The worksheet will calculate hrs/week based on award and pay rate</t>
  </si>
  <si>
    <t>3) At the end of each month, enter the hours worked by each student</t>
  </si>
  <si>
    <t>4) For each student a calculation will appear for total hours, hours remaining, total pay, and award $ remaining</t>
  </si>
  <si>
    <t>5) The worksheet will also calculate the department's total spending and $ remaining for student employment</t>
  </si>
  <si>
    <t>6) If you have a late hire (spring only, etc.) you can carefully edit the fomula in column D, replacing "30" with the number of weeks the student will work</t>
  </si>
  <si>
    <t xml:space="preserve">1) Enter a student worker's name, pay rate, and award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</si>
</sst>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2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9" fontId="0" fillId="0" borderId="0" xfId="19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6" fontId="1" fillId="2" borderId="0" xfId="0" applyNumberFormat="1" applyFont="1" applyFill="1" applyAlignment="1">
      <alignment horizontal="center" wrapText="1"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workbookViewId="0" topLeftCell="A1">
      <pane xSplit="2145" topLeftCell="A1" activePane="topRight" state="split"/>
      <selection pane="topLeft" activeCell="D5" sqref="D5"/>
      <selection pane="topRight" activeCell="C7" sqref="C7"/>
    </sheetView>
  </sheetViews>
  <sheetFormatPr defaultColWidth="9.00390625" defaultRowHeight="12"/>
  <cols>
    <col min="1" max="1" width="17.00390625" style="4" customWidth="1"/>
    <col min="2" max="2" width="7.75390625" style="8" customWidth="1"/>
    <col min="3" max="3" width="10.625" style="8" customWidth="1"/>
    <col min="4" max="4" width="6.375" style="8" customWidth="1"/>
    <col min="5" max="13" width="6.00390625" style="0" customWidth="1"/>
    <col min="14" max="14" width="6.875" style="0" customWidth="1"/>
    <col min="15" max="16" width="9.625" style="0" customWidth="1"/>
    <col min="17" max="17" width="10.875" style="0" customWidth="1"/>
    <col min="18" max="16384" width="11.375" style="0" customWidth="1"/>
  </cols>
  <sheetData>
    <row r="1" spans="1:17" s="7" customFormat="1" ht="24" customHeight="1">
      <c r="A1" s="6" t="s">
        <v>0</v>
      </c>
      <c r="B1" s="15" t="s">
        <v>16</v>
      </c>
      <c r="C1" s="25" t="s">
        <v>17</v>
      </c>
      <c r="D1" s="12" t="s">
        <v>15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4" t="s">
        <v>10</v>
      </c>
      <c r="L1" s="13" t="s">
        <v>11</v>
      </c>
      <c r="M1" s="13" t="s">
        <v>12</v>
      </c>
      <c r="N1" s="13" t="s">
        <v>1</v>
      </c>
      <c r="O1" s="13" t="s">
        <v>13</v>
      </c>
      <c r="P1" s="13" t="s">
        <v>2</v>
      </c>
      <c r="Q1" s="13" t="s">
        <v>14</v>
      </c>
    </row>
    <row r="2" spans="1:17" ht="12">
      <c r="A2" s="4" t="s">
        <v>18</v>
      </c>
      <c r="B2" s="17">
        <v>8.4</v>
      </c>
      <c r="C2" s="17">
        <v>2200</v>
      </c>
      <c r="D2" s="10">
        <f>C2/(B2*30)</f>
        <v>8.73015873015873</v>
      </c>
      <c r="E2">
        <v>40</v>
      </c>
      <c r="F2">
        <v>50</v>
      </c>
      <c r="G2">
        <v>40</v>
      </c>
      <c r="H2">
        <v>20</v>
      </c>
      <c r="I2">
        <v>30</v>
      </c>
      <c r="J2">
        <v>40</v>
      </c>
      <c r="K2">
        <v>30</v>
      </c>
      <c r="L2">
        <v>40</v>
      </c>
      <c r="M2">
        <v>10</v>
      </c>
      <c r="N2">
        <f aca="true" t="shared" si="0" ref="N2:N9">SUM(E2:M2)</f>
        <v>300</v>
      </c>
      <c r="O2" s="20">
        <f>(C2-P2)/B2</f>
        <v>-38.095238095238095</v>
      </c>
      <c r="P2" s="17">
        <f>PRODUCT(N2,B2)</f>
        <v>2520</v>
      </c>
      <c r="Q2" s="17">
        <f>(C2)-(P2)</f>
        <v>-320</v>
      </c>
    </row>
    <row r="3" spans="1:17" ht="12">
      <c r="A3" s="4" t="s">
        <v>19</v>
      </c>
      <c r="B3" s="17">
        <v>8.4</v>
      </c>
      <c r="C3" s="17">
        <v>1100</v>
      </c>
      <c r="D3" s="10">
        <f aca="true" t="shared" si="1" ref="D3:D9">C3/(B3*30)</f>
        <v>4.365079365079365</v>
      </c>
      <c r="E3">
        <v>10</v>
      </c>
      <c r="F3">
        <v>15</v>
      </c>
      <c r="G3">
        <v>20</v>
      </c>
      <c r="H3">
        <v>10</v>
      </c>
      <c r="I3">
        <v>20</v>
      </c>
      <c r="J3">
        <v>20</v>
      </c>
      <c r="K3">
        <v>20</v>
      </c>
      <c r="L3">
        <v>20</v>
      </c>
      <c r="M3">
        <v>5</v>
      </c>
      <c r="N3">
        <f t="shared" si="0"/>
        <v>140</v>
      </c>
      <c r="O3" s="20">
        <f aca="true" t="shared" si="2" ref="O3:O9">(C3-P3)/B3</f>
        <v>-9.047619047619047</v>
      </c>
      <c r="P3" s="17">
        <f aca="true" t="shared" si="3" ref="P3:P9">PRODUCT(N3,B3)</f>
        <v>1176</v>
      </c>
      <c r="Q3" s="17">
        <f aca="true" t="shared" si="4" ref="Q3:Q9">(C3)-(P3)</f>
        <v>-76</v>
      </c>
    </row>
    <row r="4" spans="1:17" ht="12">
      <c r="A4" s="4" t="s">
        <v>22</v>
      </c>
      <c r="B4" s="17">
        <v>8.4</v>
      </c>
      <c r="C4" s="17">
        <v>2200</v>
      </c>
      <c r="D4" s="10">
        <f t="shared" si="1"/>
        <v>8.73015873015873</v>
      </c>
      <c r="N4">
        <f t="shared" si="0"/>
        <v>0</v>
      </c>
      <c r="O4" s="20">
        <f t="shared" si="2"/>
        <v>261.90476190476187</v>
      </c>
      <c r="P4" s="17">
        <f t="shared" si="3"/>
        <v>0</v>
      </c>
      <c r="Q4" s="17">
        <f t="shared" si="4"/>
        <v>2200</v>
      </c>
    </row>
    <row r="5" spans="2:17" ht="12">
      <c r="B5" s="17">
        <v>8.4</v>
      </c>
      <c r="C5" s="17"/>
      <c r="D5" s="10">
        <f t="shared" si="1"/>
        <v>0</v>
      </c>
      <c r="N5">
        <f t="shared" si="0"/>
        <v>0</v>
      </c>
      <c r="O5" s="20">
        <f t="shared" si="2"/>
        <v>0</v>
      </c>
      <c r="P5" s="17">
        <f t="shared" si="3"/>
        <v>0</v>
      </c>
      <c r="Q5" s="17">
        <f t="shared" si="4"/>
        <v>0</v>
      </c>
    </row>
    <row r="6" spans="2:17" ht="12">
      <c r="B6" s="17">
        <v>8.4</v>
      </c>
      <c r="C6" s="18"/>
      <c r="D6" s="10">
        <f t="shared" si="1"/>
        <v>0</v>
      </c>
      <c r="N6">
        <f t="shared" si="0"/>
        <v>0</v>
      </c>
      <c r="O6" s="20">
        <f t="shared" si="2"/>
        <v>0</v>
      </c>
      <c r="P6" s="17">
        <f t="shared" si="3"/>
        <v>0</v>
      </c>
      <c r="Q6" s="17">
        <f t="shared" si="4"/>
        <v>0</v>
      </c>
    </row>
    <row r="7" spans="2:17" ht="12">
      <c r="B7" s="17">
        <v>8.4</v>
      </c>
      <c r="C7" s="18"/>
      <c r="D7" s="10">
        <f t="shared" si="1"/>
        <v>0</v>
      </c>
      <c r="N7">
        <f t="shared" si="0"/>
        <v>0</v>
      </c>
      <c r="O7" s="20">
        <f t="shared" si="2"/>
        <v>0</v>
      </c>
      <c r="P7" s="17">
        <f t="shared" si="3"/>
        <v>0</v>
      </c>
      <c r="Q7" s="17">
        <f t="shared" si="4"/>
        <v>0</v>
      </c>
    </row>
    <row r="8" spans="2:17" ht="12">
      <c r="B8" s="17">
        <v>8.4</v>
      </c>
      <c r="C8" s="18"/>
      <c r="D8" s="10">
        <f t="shared" si="1"/>
        <v>0</v>
      </c>
      <c r="N8">
        <f t="shared" si="0"/>
        <v>0</v>
      </c>
      <c r="O8" s="20">
        <f t="shared" si="2"/>
        <v>0</v>
      </c>
      <c r="P8" s="17">
        <f t="shared" si="3"/>
        <v>0</v>
      </c>
      <c r="Q8" s="17">
        <f t="shared" si="4"/>
        <v>0</v>
      </c>
    </row>
    <row r="9" spans="1:17" s="2" customFormat="1" ht="12.75" thickBot="1">
      <c r="A9" s="5"/>
      <c r="B9" s="17">
        <v>8.4</v>
      </c>
      <c r="C9" s="19"/>
      <c r="D9" s="11">
        <f t="shared" si="1"/>
        <v>0</v>
      </c>
      <c r="N9" s="2">
        <f t="shared" si="0"/>
        <v>0</v>
      </c>
      <c r="O9" s="21">
        <f t="shared" si="2"/>
        <v>0</v>
      </c>
      <c r="P9" s="19">
        <f t="shared" si="3"/>
        <v>0</v>
      </c>
      <c r="Q9" s="19">
        <f t="shared" si="4"/>
        <v>0</v>
      </c>
    </row>
    <row r="10" spans="1:17" ht="13.5" thickTop="1">
      <c r="A10" s="3" t="s">
        <v>3</v>
      </c>
      <c r="B10" s="16"/>
      <c r="C10" s="24">
        <f>SUM(C2:C9)</f>
        <v>5500</v>
      </c>
      <c r="D10" s="1">
        <f aca="true" t="shared" si="5" ref="D10:P10">SUM(D2:D9)</f>
        <v>21.825396825396822</v>
      </c>
      <c r="E10" s="1">
        <f t="shared" si="5"/>
        <v>50</v>
      </c>
      <c r="F10" s="1">
        <f t="shared" si="5"/>
        <v>65</v>
      </c>
      <c r="G10" s="1">
        <f t="shared" si="5"/>
        <v>60</v>
      </c>
      <c r="H10" s="1">
        <f t="shared" si="5"/>
        <v>30</v>
      </c>
      <c r="I10" s="1">
        <f t="shared" si="5"/>
        <v>50</v>
      </c>
      <c r="J10" s="1">
        <f t="shared" si="5"/>
        <v>60</v>
      </c>
      <c r="K10" s="1">
        <f t="shared" si="5"/>
        <v>50</v>
      </c>
      <c r="L10" s="1">
        <f t="shared" si="5"/>
        <v>60</v>
      </c>
      <c r="M10" s="1">
        <f t="shared" si="5"/>
        <v>15</v>
      </c>
      <c r="N10" s="1">
        <f t="shared" si="5"/>
        <v>440</v>
      </c>
      <c r="O10" s="22">
        <f t="shared" si="5"/>
        <v>214.76190476190473</v>
      </c>
      <c r="P10" s="23">
        <f t="shared" si="5"/>
        <v>3696</v>
      </c>
      <c r="Q10" s="23">
        <f>C12-P10</f>
        <v>11334</v>
      </c>
    </row>
    <row r="11" ht="12">
      <c r="A11" s="8"/>
    </row>
    <row r="12" spans="1:3" ht="12">
      <c r="A12" s="16" t="s">
        <v>20</v>
      </c>
      <c r="C12" s="24">
        <v>15030</v>
      </c>
    </row>
    <row r="13" ht="12">
      <c r="A13" s="8"/>
    </row>
    <row r="14" spans="1:9" ht="12">
      <c r="A14" s="8"/>
      <c r="C14" s="28" t="s">
        <v>21</v>
      </c>
      <c r="D14" s="28"/>
      <c r="E14" s="28"/>
      <c r="F14" s="28"/>
      <c r="G14" s="28"/>
      <c r="H14" s="28"/>
      <c r="I14" s="28"/>
    </row>
    <row r="15" spans="1:9" ht="12">
      <c r="A15" s="8"/>
      <c r="C15" s="28"/>
      <c r="D15" s="28"/>
      <c r="E15" s="28"/>
      <c r="F15" s="28"/>
      <c r="G15" s="28"/>
      <c r="H15" s="28"/>
      <c r="I15" s="28"/>
    </row>
    <row r="16" spans="1:9" ht="12">
      <c r="A16" s="8"/>
      <c r="C16" s="28"/>
      <c r="D16" s="28"/>
      <c r="E16" s="28"/>
      <c r="F16" s="28"/>
      <c r="G16" s="28"/>
      <c r="H16" s="28"/>
      <c r="I16" s="28"/>
    </row>
    <row r="17" spans="1:9" ht="12">
      <c r="A17" s="8"/>
      <c r="C17" s="26"/>
      <c r="D17" s="26"/>
      <c r="E17" s="26"/>
      <c r="F17" s="26"/>
      <c r="G17" s="26"/>
      <c r="H17" s="26"/>
      <c r="I17" s="26"/>
    </row>
    <row r="18" spans="1:9" ht="12">
      <c r="A18" s="8"/>
      <c r="C18" s="26" t="s">
        <v>23</v>
      </c>
      <c r="D18" s="26"/>
      <c r="E18" s="26"/>
      <c r="F18" s="26"/>
      <c r="G18" s="26"/>
      <c r="H18" s="26"/>
      <c r="I18" s="26"/>
    </row>
    <row r="19" spans="1:9" ht="12">
      <c r="A19" s="8"/>
      <c r="C19" s="26" t="s">
        <v>29</v>
      </c>
      <c r="D19" s="26"/>
      <c r="E19" s="26"/>
      <c r="F19" s="26"/>
      <c r="G19" s="26"/>
      <c r="H19" s="26"/>
      <c r="I19" s="26"/>
    </row>
    <row r="20" spans="1:9" ht="12">
      <c r="A20" s="8"/>
      <c r="C20" s="26" t="s">
        <v>24</v>
      </c>
      <c r="D20" s="26"/>
      <c r="E20" s="26"/>
      <c r="F20" s="26"/>
      <c r="G20" s="26"/>
      <c r="H20" s="26"/>
      <c r="I20" s="26"/>
    </row>
    <row r="21" spans="1:3" ht="12">
      <c r="A21" s="8"/>
      <c r="C21" s="8" t="s">
        <v>25</v>
      </c>
    </row>
    <row r="22" spans="1:3" ht="12">
      <c r="A22" s="8"/>
      <c r="C22" s="27" t="s">
        <v>26</v>
      </c>
    </row>
    <row r="23" spans="1:3" ht="12">
      <c r="A23" s="8"/>
      <c r="C23" s="27" t="s">
        <v>27</v>
      </c>
    </row>
    <row r="24" spans="1:3" ht="12">
      <c r="A24" s="8"/>
      <c r="C24" s="27" t="s">
        <v>28</v>
      </c>
    </row>
    <row r="25" ht="12">
      <c r="A25" s="8"/>
    </row>
    <row r="26" ht="12">
      <c r="A26" s="8"/>
    </row>
    <row r="27" spans="1:4" ht="12">
      <c r="A27" s="9"/>
      <c r="B27" s="9"/>
      <c r="C27" s="9"/>
      <c r="D27" s="9"/>
    </row>
    <row r="28" ht="12">
      <c r="A28" s="8"/>
    </row>
    <row r="29" ht="12">
      <c r="A29" s="8"/>
    </row>
    <row r="30" ht="12">
      <c r="A30" s="8"/>
    </row>
    <row r="31" ht="12">
      <c r="A31" s="8"/>
    </row>
    <row r="32" ht="12">
      <c r="A32" s="8"/>
    </row>
    <row r="33" ht="12">
      <c r="A33" s="8"/>
    </row>
    <row r="34" ht="12">
      <c r="A34" s="8"/>
    </row>
    <row r="35" ht="12">
      <c r="A35" s="8"/>
    </row>
    <row r="36" ht="12">
      <c r="A36" s="8"/>
    </row>
    <row r="37" ht="12">
      <c r="A37" s="8"/>
    </row>
    <row r="38" ht="12">
      <c r="A38" s="8"/>
    </row>
    <row r="39" ht="12">
      <c r="A39" s="8"/>
    </row>
    <row r="40" ht="12">
      <c r="A40" s="8"/>
    </row>
    <row r="41" ht="12">
      <c r="A41" s="8"/>
    </row>
    <row r="42" ht="12">
      <c r="A42" s="8"/>
    </row>
    <row r="43" ht="12">
      <c r="A43" s="8"/>
    </row>
    <row r="44" ht="12">
      <c r="A44" s="8"/>
    </row>
    <row r="45" ht="12">
      <c r="A45" s="8"/>
    </row>
    <row r="46" ht="12">
      <c r="A46" s="8"/>
    </row>
    <row r="47" ht="12">
      <c r="A47" s="8"/>
    </row>
    <row r="48" ht="12">
      <c r="A48" s="8"/>
    </row>
    <row r="49" ht="12">
      <c r="A49" s="8"/>
    </row>
    <row r="50" ht="12">
      <c r="A50" s="8"/>
    </row>
    <row r="51" ht="12">
      <c r="A51" s="8"/>
    </row>
    <row r="52" ht="12">
      <c r="A52" s="8"/>
    </row>
    <row r="53" ht="12">
      <c r="A53" s="8"/>
    </row>
    <row r="54" ht="12">
      <c r="A54" s="8"/>
    </row>
    <row r="55" ht="12">
      <c r="A55" s="8"/>
    </row>
    <row r="56" ht="12">
      <c r="A56" s="8"/>
    </row>
    <row r="57" ht="12">
      <c r="A57" s="8"/>
    </row>
    <row r="58" ht="12">
      <c r="A58" s="8"/>
    </row>
    <row r="59" ht="12">
      <c r="A59" s="8"/>
    </row>
    <row r="60" ht="12">
      <c r="A60" s="8"/>
    </row>
    <row r="61" ht="12">
      <c r="A61" s="8"/>
    </row>
    <row r="62" ht="12">
      <c r="A62" s="8"/>
    </row>
    <row r="63" ht="12">
      <c r="A63" s="8"/>
    </row>
    <row r="64" ht="12">
      <c r="A64" s="8"/>
    </row>
    <row r="65" ht="12">
      <c r="A65" s="8"/>
    </row>
    <row r="66" ht="12">
      <c r="A66" s="8"/>
    </row>
    <row r="67" ht="12">
      <c r="A67" s="8"/>
    </row>
    <row r="68" ht="12">
      <c r="A68" s="8"/>
    </row>
    <row r="69" ht="12">
      <c r="A69" s="8"/>
    </row>
    <row r="70" ht="12">
      <c r="A70" s="8"/>
    </row>
    <row r="71" ht="12">
      <c r="A71" s="8"/>
    </row>
    <row r="72" ht="12">
      <c r="A72" s="8"/>
    </row>
    <row r="73" ht="12">
      <c r="A73" s="8"/>
    </row>
    <row r="74" ht="12">
      <c r="A74" s="8"/>
    </row>
    <row r="75" ht="12">
      <c r="A75" s="8"/>
    </row>
    <row r="76" ht="12">
      <c r="A76" s="8"/>
    </row>
    <row r="77" ht="12">
      <c r="A77" s="8"/>
    </row>
    <row r="78" ht="12">
      <c r="A78" s="8"/>
    </row>
  </sheetData>
  <mergeCells count="1">
    <mergeCell ref="C14:I16"/>
  </mergeCells>
  <printOptions gridLines="1" horizontalCentered="1"/>
  <pageMargins left="0.75" right="0.75" top="1.33" bottom="1" header="0.5" footer="0.5"/>
  <pageSetup fitToHeight="1" fitToWidth="1" orientation="landscape" scale="88" r:id="rId1"/>
  <headerFooter alignWithMargins="0">
    <oddHeader>&amp;C&amp;"Geneva,Bold"&amp;12Department of Religious Studies
Student Employee
Hour and Budget Report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Fox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Waterer</dc:creator>
  <cp:keywords/>
  <dc:description/>
  <cp:lastModifiedBy>Lisa Burton</cp:lastModifiedBy>
  <cp:lastPrinted>2004-08-16T23:22:39Z</cp:lastPrinted>
  <dcterms:created xsi:type="dcterms:W3CDTF">2002-05-01T16:11:57Z</dcterms:created>
  <dcterms:modified xsi:type="dcterms:W3CDTF">2010-03-12T23:01:25Z</dcterms:modified>
  <cp:category/>
  <cp:version/>
  <cp:contentType/>
  <cp:contentStatus/>
</cp:coreProperties>
</file>